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56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SICID'!$A$1:$O$35</definedName>
    <definedName name="_xlnm.Print_Area" localSheetId="1">'Variazione pendenti SICID'!$A$1:$G$14</definedName>
    <definedName name="_xlnm.Print_Titles" localSheetId="0">'Flussi SICID'!$6:$6</definedName>
    <definedName name="_xlnm.Print_Titles" localSheetId="2">'Stratigrafia pendenti SICID'!$6:$6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I44" i="1"/>
  <c r="J44" i="1"/>
  <c r="K44" i="1"/>
  <c r="L44" i="1"/>
  <c r="M44" i="1"/>
  <c r="N44" i="1"/>
  <c r="O44" i="1"/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49" i="6" l="1"/>
  <c r="F8" i="7" l="1"/>
  <c r="G49" i="6" l="1"/>
  <c r="E49" i="6"/>
  <c r="F11" i="7"/>
  <c r="F10" i="7" l="1"/>
  <c r="G31" i="6" l="1"/>
  <c r="E31" i="6"/>
  <c r="C31" i="6"/>
  <c r="G22" i="6"/>
  <c r="E22" i="6"/>
  <c r="C22" i="6"/>
  <c r="F9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<sst xmlns="http://schemas.openxmlformats.org/spreadsheetml/2006/main" count="132" uniqueCount="39">
  <si>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</si>
  <si>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</si>
  <si>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</si>
  <si>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</si>
  <si>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</si>
  <si>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</si>
  <si>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</si>
  <si>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</si>
  <si>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</si>
  <si>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</si>
  <si>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</si>
  <si>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</si>
  <si>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</si>
  <si>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</si>
  <si>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</si>
  <si>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</si>
  <si>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</si>
  <si>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</si>
  <si>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</si>
  <si>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</si>
  <si>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</si>
  <si>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</si>
  <si>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</si>
  <si>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</si>
  <si>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</si>
  <si>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</si>
  <si>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</si>
  <si>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_x000D_
2020</t>
  </si>
  <si>
    <t>Definiti _x000D_
 2020</t>
  </si>
  <si>
    <t>Iscritti 
2021</t>
  </si>
  <si>
    <t>Definiti
2021</t>
  </si>
  <si>
    <t>Pendenti al 31 marzo 2022</t>
  </si>
  <si>
    <t>Fino al 2011</t>
  </si>
  <si>
    <t>Pendenti al 31/12/2019</t>
  </si>
  <si>
    <t>Pendenti al 31/03/2022</t>
  </si>
  <si>
    <t>Anni 2020 - 31 marzo 2022</t>
  </si>
  <si>
    <t>Iscritti _x000D_
gen - mar 2022</t>
  </si>
  <si>
    <t>Definiti _x000D_
gen - mar 2022</t>
  </si>
  <si>
    <t>Ultimo aggiornamento del sistema di rilevazione avvenuto il 2 maggio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</si>
</sst>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/>
    <xf numFmtId="0" fontId="7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1" fillId="0" borderId="0" xfId="0" applyFont="1"/>
    <xf numFmtId="0" fontId="10" fillId="0" borderId="0" xfId="0" applyFont="1"/>
    <xf numFmtId="0" fontId="13" fillId="0" borderId="1" xfId="0" applyFont="1" applyBorder="1" applyAlignment="1">
      <alignment horizontal="right" vertical="center" wrapText="1"/>
    </xf>
    <xf numFmtId="0" fontId="14" fillId="0" borderId="0" xfId="2" applyFont="1" applyAlignment="1"/>
    <xf numFmtId="0" fontId="15" fillId="0" borderId="0" xfId="2" applyFont="1" applyAlignment="1"/>
    <xf numFmtId="0" fontId="3" fillId="0" borderId="9" xfId="0" applyFont="1" applyBorder="1" applyAlignment="1">
      <alignment horizontal="left" vertical="center" wrapText="1"/>
    </xf>
    <xf numFmtId="0" fontId="2" fillId="0" borderId="8" xfId="0" applyFont="1" applyBorder="1"/>
    <xf numFmtId="0" fontId="3" fillId="0" borderId="6" xfId="0" applyNumberFormat="1" applyFont="1" applyBorder="1"/>
    <xf numFmtId="3" fontId="3" fillId="0" borderId="6" xfId="0" applyNumberFormat="1" applyFont="1" applyBorder="1"/>
    <xf numFmtId="164" fontId="9" fillId="0" borderId="3" xfId="1" applyNumberFormat="1" applyFont="1" applyBorder="1"/>
    <xf numFmtId="0" fontId="9" fillId="0" borderId="10" xfId="0" applyFont="1" applyBorder="1"/>
    <xf numFmtId="0" fontId="3" fillId="0" borderId="10" xfId="0" applyNumberFormat="1" applyFont="1" applyBorder="1"/>
    <xf numFmtId="3" fontId="3" fillId="0" borderId="10" xfId="0" applyNumberFormat="1" applyFont="1" applyBorder="1"/>
    <xf numFmtId="0" fontId="3" fillId="0" borderId="0" xfId="4" applyFont="1" applyFill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3" applyFont="1" applyFill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4"/>
    <cellStyle name="Normale 2 2 9" xfId="2"/>
    <cellStyle name="Normale 3" xfId="3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opLeftCell="A13" zoomScaleNormal="100" workbookViewId="0">
      <selection activeCell="A52" sqref="A52"/>
    </sheetView>
  </sheetViews>
  <sheetFormatPr defaultColWidth="9.140625" defaultRowHeight="12.75" x14ac:dyDescent="0.2"/>
  <cols>
    <col min="1" max="1" width="19.42578125" style="13" customWidth="1"/>
    <col min="2" max="2" width="31.42578125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13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2" t="s">
        <v>26</v>
      </c>
      <c r="B3" s="33"/>
    </row>
    <row r="4" spans="1:18" x14ac:dyDescent="0.2">
      <c r="A4" s="57" t="s">
        <v>35</v>
      </c>
      <c r="B4" s="33"/>
      <c r="E4" s="43"/>
      <c r="F4" s="43"/>
    </row>
    <row r="5" spans="1:18" x14ac:dyDescent="0.2">
      <c r="E5" s="43"/>
      <c r="F5" s="43"/>
    </row>
    <row r="6" spans="1:18" ht="38.25" x14ac:dyDescent="0.2">
      <c r="A6" s="6" t="s">
        <v>1</v>
      </c>
      <c r="B6" s="6" t="s">
        <v>12</v>
      </c>
      <c r="C6" s="44" t="s">
        <v>27</v>
      </c>
      <c r="D6" s="44" t="s">
        <v>28</v>
      </c>
      <c r="E6" s="7" t="s">
        <v>29</v>
      </c>
      <c r="F6" s="7" t="s">
        <v>30</v>
      </c>
      <c r="G6" s="7" t="s">
        <v>36</v>
      </c>
      <c r="H6" s="7" t="s">
        <v>37</v>
      </c>
    </row>
    <row r="7" spans="1:18" ht="12.75" customHeight="1" x14ac:dyDescent="0.2">
      <c r="A7" s="60" t="s">
        <v>17</v>
      </c>
      <c r="B7" s="3" t="s">
        <v>22</v>
      </c>
      <c r="C7" s="4">
        <v>1132</v>
      </c>
      <c r="D7" s="4">
        <v>1650</v>
      </c>
      <c r="E7" s="4">
        <v>1328</v>
      </c>
      <c r="F7" s="4">
        <v>1958</v>
      </c>
      <c r="G7" s="4">
        <v>343</v>
      </c>
      <c r="H7" s="4">
        <v>469</v>
      </c>
      <c r="N7" s="2"/>
      <c r="O7" s="2"/>
      <c r="P7" s="2"/>
      <c r="Q7" s="2"/>
      <c r="R7" s="2"/>
    </row>
    <row r="8" spans="1:18" ht="12.75" customHeight="1" x14ac:dyDescent="0.2">
      <c r="A8" s="60"/>
      <c r="B8" s="3" t="s">
        <v>23</v>
      </c>
      <c r="C8" s="4">
        <v>185</v>
      </c>
      <c r="D8" s="4">
        <v>166</v>
      </c>
      <c r="E8" s="4">
        <v>173</v>
      </c>
      <c r="F8" s="4">
        <v>218</v>
      </c>
      <c r="G8" s="4">
        <v>33</v>
      </c>
      <c r="H8" s="4">
        <v>55</v>
      </c>
      <c r="N8" s="2"/>
      <c r="O8" s="2"/>
      <c r="P8" s="2"/>
      <c r="Q8" s="2"/>
      <c r="R8" s="2"/>
    </row>
    <row r="9" spans="1:18" ht="12.75" customHeight="1" x14ac:dyDescent="0.2">
      <c r="A9" s="60"/>
      <c r="B9" s="39" t="s">
        <v>24</v>
      </c>
      <c r="C9" s="40">
        <v>142</v>
      </c>
      <c r="D9" s="40">
        <v>131</v>
      </c>
      <c r="E9" s="40">
        <v>145</v>
      </c>
      <c r="F9" s="40">
        <v>167</v>
      </c>
      <c r="G9" s="40">
        <v>24</v>
      </c>
      <c r="H9" s="40">
        <v>65</v>
      </c>
      <c r="N9" s="2"/>
      <c r="O9" s="2"/>
      <c r="P9" s="2"/>
      <c r="Q9" s="2"/>
      <c r="R9" s="2"/>
    </row>
    <row r="10" spans="1:18" ht="12.75" customHeight="1" thickBot="1" x14ac:dyDescent="0.25">
      <c r="A10" s="60"/>
      <c r="B10" s="10" t="s">
        <v>25</v>
      </c>
      <c r="C10" s="35">
        <v>391</v>
      </c>
      <c r="D10" s="11">
        <v>262</v>
      </c>
      <c r="E10" s="11">
        <v>376</v>
      </c>
      <c r="F10" s="11">
        <v>486</v>
      </c>
      <c r="G10" s="11">
        <v>96</v>
      </c>
      <c r="H10" s="11">
        <v>103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60"/>
      <c r="B11" s="16" t="s">
        <v>4</v>
      </c>
      <c r="C11" s="17">
        <v>1850</v>
      </c>
      <c r="D11" s="17">
        <v>2209</v>
      </c>
      <c r="E11" s="17">
        <v>2022</v>
      </c>
      <c r="F11" s="17">
        <v>2829</v>
      </c>
      <c r="G11" s="17">
        <v>496</v>
      </c>
      <c r="H11" s="17">
        <v>692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5"/>
      <c r="B13" s="18" t="s">
        <v>10</v>
      </c>
      <c r="C13" s="58">
        <f>D11/C11</f>
        <v>1.1940540540540541</v>
      </c>
      <c r="D13" s="59"/>
      <c r="E13" s="58">
        <f>F11/E11</f>
        <v>1.3991097922848665</v>
      </c>
      <c r="F13" s="59"/>
      <c r="G13" s="58">
        <f>H11/G11</f>
        <v>1.3951612903225807</v>
      </c>
      <c r="H13" s="59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60" t="s">
        <v>18</v>
      </c>
      <c r="B15" s="3" t="s">
        <v>22</v>
      </c>
      <c r="C15" s="4">
        <v>3890</v>
      </c>
      <c r="D15" s="4">
        <v>3673</v>
      </c>
      <c r="E15" s="4">
        <v>4322</v>
      </c>
      <c r="F15" s="4">
        <v>5162</v>
      </c>
      <c r="G15" s="4">
        <v>1059</v>
      </c>
      <c r="H15" s="4">
        <v>1386</v>
      </c>
      <c r="N15" s="2"/>
      <c r="O15" s="2"/>
      <c r="P15" s="2"/>
      <c r="Q15" s="2"/>
      <c r="R15" s="2"/>
    </row>
    <row r="16" spans="1:18" x14ac:dyDescent="0.2">
      <c r="A16" s="60" t="s">
        <v>2</v>
      </c>
      <c r="B16" s="3" t="s">
        <v>23</v>
      </c>
      <c r="C16" s="4">
        <v>1763</v>
      </c>
      <c r="D16" s="4">
        <v>1639</v>
      </c>
      <c r="E16" s="4">
        <v>1695</v>
      </c>
      <c r="F16" s="4">
        <v>1728</v>
      </c>
      <c r="G16" s="4">
        <v>406</v>
      </c>
      <c r="H16" s="4">
        <v>428</v>
      </c>
      <c r="N16" s="2"/>
      <c r="O16" s="2"/>
      <c r="P16" s="2"/>
      <c r="Q16" s="2"/>
      <c r="R16" s="2"/>
    </row>
    <row r="17" spans="1:18" x14ac:dyDescent="0.2">
      <c r="A17" s="60" t="s">
        <v>2</v>
      </c>
      <c r="B17" s="3" t="s">
        <v>24</v>
      </c>
      <c r="C17" s="4">
        <v>273</v>
      </c>
      <c r="D17" s="4">
        <v>325</v>
      </c>
      <c r="E17" s="4">
        <v>262</v>
      </c>
      <c r="F17" s="4">
        <v>331</v>
      </c>
      <c r="G17" s="4">
        <v>80</v>
      </c>
      <c r="H17" s="4">
        <v>79</v>
      </c>
      <c r="N17" s="2"/>
      <c r="O17" s="2"/>
      <c r="P17" s="2"/>
      <c r="Q17" s="2"/>
      <c r="R17" s="2"/>
    </row>
    <row r="18" spans="1:18" x14ac:dyDescent="0.2">
      <c r="A18" s="60"/>
      <c r="B18" s="39" t="s">
        <v>25</v>
      </c>
      <c r="C18" s="40">
        <v>3482</v>
      </c>
      <c r="D18" s="40">
        <v>3322</v>
      </c>
      <c r="E18" s="40">
        <v>4266</v>
      </c>
      <c r="F18" s="40">
        <v>4449</v>
      </c>
      <c r="G18" s="40">
        <v>1023</v>
      </c>
      <c r="H18" s="40">
        <v>997</v>
      </c>
      <c r="N18" s="2"/>
      <c r="O18" s="2"/>
      <c r="P18" s="2"/>
      <c r="Q18" s="2"/>
      <c r="R18" s="2"/>
    </row>
    <row r="19" spans="1:18" ht="13.5" thickBot="1" x14ac:dyDescent="0.25">
      <c r="A19" s="60" t="s">
        <v>2</v>
      </c>
      <c r="B19" s="10" t="s">
        <v>15</v>
      </c>
      <c r="C19" s="35">
        <v>4803</v>
      </c>
      <c r="D19" s="11">
        <v>4828</v>
      </c>
      <c r="E19" s="11">
        <v>5069</v>
      </c>
      <c r="F19" s="11">
        <v>5136</v>
      </c>
      <c r="G19" s="11">
        <v>1268</v>
      </c>
      <c r="H19" s="11">
        <v>1168</v>
      </c>
      <c r="N19" s="2"/>
      <c r="O19" s="2"/>
      <c r="P19" s="2"/>
      <c r="Q19" s="2"/>
      <c r="R19" s="2"/>
    </row>
    <row r="20" spans="1:18" ht="13.5" thickTop="1" x14ac:dyDescent="0.2">
      <c r="A20" s="60"/>
      <c r="B20" s="16" t="s">
        <v>4</v>
      </c>
      <c r="C20" s="17">
        <v>14211</v>
      </c>
      <c r="D20" s="17">
        <v>13787</v>
      </c>
      <c r="E20" s="17">
        <v>15614</v>
      </c>
      <c r="F20" s="17">
        <v>16806</v>
      </c>
      <c r="G20" s="17">
        <v>3836</v>
      </c>
      <c r="H20" s="17">
        <v>4058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10</v>
      </c>
      <c r="C22" s="58">
        <f>D20/C20</f>
        <v>0.970163957497713</v>
      </c>
      <c r="D22" s="59"/>
      <c r="E22" s="58">
        <f>F20/E20</f>
        <v>1.07634174458819</v>
      </c>
      <c r="F22" s="59"/>
      <c r="G22" s="58">
        <f>H20/G20</f>
        <v>1.0578727841501565</v>
      </c>
      <c r="H22" s="59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60" t="s">
        <v>19</v>
      </c>
      <c r="B24" s="3" t="s">
        <v>22</v>
      </c>
      <c r="C24" s="4">
        <v>6873</v>
      </c>
      <c r="D24" s="4">
        <v>7211</v>
      </c>
      <c r="E24" s="4">
        <v>7295</v>
      </c>
      <c r="F24" s="4">
        <v>8283</v>
      </c>
      <c r="G24" s="4">
        <v>1800</v>
      </c>
      <c r="H24" s="4">
        <v>1962</v>
      </c>
      <c r="N24" s="2"/>
      <c r="O24" s="2"/>
      <c r="P24" s="2"/>
      <c r="Q24" s="2"/>
      <c r="R24" s="2"/>
    </row>
    <row r="25" spans="1:18" x14ac:dyDescent="0.2">
      <c r="A25" s="60" t="s">
        <v>3</v>
      </c>
      <c r="B25" s="3" t="s">
        <v>23</v>
      </c>
      <c r="C25" s="4">
        <v>1874</v>
      </c>
      <c r="D25" s="4">
        <v>1693</v>
      </c>
      <c r="E25" s="4">
        <v>1854</v>
      </c>
      <c r="F25" s="4">
        <v>1902</v>
      </c>
      <c r="G25" s="4">
        <v>378</v>
      </c>
      <c r="H25" s="4">
        <v>491</v>
      </c>
      <c r="N25" s="2"/>
      <c r="O25" s="2"/>
      <c r="P25" s="2"/>
      <c r="Q25" s="2"/>
      <c r="R25" s="2"/>
    </row>
    <row r="26" spans="1:18" x14ac:dyDescent="0.2">
      <c r="A26" s="60"/>
      <c r="B26" s="3" t="s">
        <v>24</v>
      </c>
      <c r="C26" s="4">
        <v>281</v>
      </c>
      <c r="D26" s="4">
        <v>251</v>
      </c>
      <c r="E26" s="4">
        <v>264</v>
      </c>
      <c r="F26" s="4">
        <v>339</v>
      </c>
      <c r="G26" s="4">
        <v>89</v>
      </c>
      <c r="H26" s="4">
        <v>128</v>
      </c>
      <c r="N26" s="2"/>
      <c r="O26" s="2"/>
      <c r="P26" s="2"/>
      <c r="Q26" s="2"/>
      <c r="R26" s="2"/>
    </row>
    <row r="27" spans="1:18" x14ac:dyDescent="0.2">
      <c r="A27" s="60" t="s">
        <v>3</v>
      </c>
      <c r="B27" s="39" t="s">
        <v>25</v>
      </c>
      <c r="C27" s="4">
        <v>3402</v>
      </c>
      <c r="D27" s="4">
        <v>3355</v>
      </c>
      <c r="E27" s="5">
        <v>4043</v>
      </c>
      <c r="F27" s="4">
        <v>3957</v>
      </c>
      <c r="G27" s="5">
        <v>920</v>
      </c>
      <c r="H27" s="4">
        <v>942</v>
      </c>
      <c r="N27" s="2"/>
      <c r="O27" s="2"/>
      <c r="P27" s="2"/>
      <c r="Q27" s="2"/>
      <c r="R27" s="2"/>
    </row>
    <row r="28" spans="1:18" ht="13.5" thickBot="1" x14ac:dyDescent="0.25">
      <c r="A28" s="60" t="s">
        <v>3</v>
      </c>
      <c r="B28" s="10" t="s">
        <v>15</v>
      </c>
      <c r="C28" s="35">
        <v>7651</v>
      </c>
      <c r="D28" s="11">
        <v>7576</v>
      </c>
      <c r="E28" s="11">
        <v>7283</v>
      </c>
      <c r="F28" s="11">
        <v>7389</v>
      </c>
      <c r="G28" s="11">
        <v>1955</v>
      </c>
      <c r="H28" s="11">
        <v>1938</v>
      </c>
      <c r="N28" s="2"/>
      <c r="O28" s="2"/>
      <c r="P28" s="2"/>
      <c r="Q28" s="2"/>
      <c r="R28" s="2"/>
    </row>
    <row r="29" spans="1:18" ht="13.5" thickTop="1" x14ac:dyDescent="0.2">
      <c r="A29" s="60"/>
      <c r="B29" s="16" t="s">
        <v>4</v>
      </c>
      <c r="C29" s="17">
        <v>20081</v>
      </c>
      <c r="D29" s="17">
        <v>20086</v>
      </c>
      <c r="E29" s="17">
        <v>20739</v>
      </c>
      <c r="F29" s="17">
        <v>21870</v>
      </c>
      <c r="G29" s="17">
        <v>5142</v>
      </c>
      <c r="H29" s="17">
        <v>5461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10</v>
      </c>
      <c r="C31" s="58">
        <f>D29/C29</f>
        <v>1.0002489915840844</v>
      </c>
      <c r="D31" s="59"/>
      <c r="E31" s="58">
        <f>F29/E29</f>
        <v>1.0545349341819761</v>
      </c>
      <c r="F31" s="59"/>
      <c r="G31" s="58">
        <f>H29/G29</f>
        <v>1.0620381174640219</v>
      </c>
      <c r="H31" s="59"/>
    </row>
    <row r="32" spans="1:18" x14ac:dyDescent="0.2">
      <c r="C32" s="2"/>
      <c r="D32" s="2"/>
      <c r="E32" s="2"/>
      <c r="F32" s="2"/>
      <c r="G32" s="2"/>
      <c r="H32" s="2"/>
    </row>
    <row r="33" spans="1:18" ht="12.75" customHeight="1" x14ac:dyDescent="0.2">
      <c r="A33" s="60" t="s">
        <v>20</v>
      </c>
      <c r="B33" s="3" t="s">
        <v>22</v>
      </c>
      <c r="C33" s="4">
        <v>1206</v>
      </c>
      <c r="D33" s="4">
        <v>1231</v>
      </c>
      <c r="E33" s="4">
        <v>1356</v>
      </c>
      <c r="F33" s="4">
        <v>1492</v>
      </c>
      <c r="G33" s="4">
        <v>347</v>
      </c>
      <c r="H33" s="4">
        <v>386</v>
      </c>
      <c r="N33" s="2"/>
      <c r="O33" s="2"/>
      <c r="P33" s="2"/>
      <c r="Q33" s="2"/>
      <c r="R33" s="2"/>
    </row>
    <row r="34" spans="1:18" x14ac:dyDescent="0.2">
      <c r="A34" s="60" t="s">
        <v>3</v>
      </c>
      <c r="B34" s="3" t="s">
        <v>23</v>
      </c>
      <c r="C34" s="4">
        <v>415</v>
      </c>
      <c r="D34" s="4">
        <v>386</v>
      </c>
      <c r="E34" s="4">
        <v>411</v>
      </c>
      <c r="F34" s="4">
        <v>471</v>
      </c>
      <c r="G34" s="4">
        <v>92</v>
      </c>
      <c r="H34" s="4">
        <v>89</v>
      </c>
      <c r="N34" s="2"/>
      <c r="O34" s="2"/>
      <c r="P34" s="2"/>
      <c r="Q34" s="2"/>
      <c r="R34" s="2"/>
    </row>
    <row r="35" spans="1:18" x14ac:dyDescent="0.2">
      <c r="A35" s="60"/>
      <c r="B35" s="3" t="s">
        <v>24</v>
      </c>
      <c r="C35" s="4">
        <v>51</v>
      </c>
      <c r="D35" s="4">
        <v>75</v>
      </c>
      <c r="E35" s="4">
        <v>62</v>
      </c>
      <c r="F35" s="4">
        <v>73</v>
      </c>
      <c r="G35" s="4">
        <v>24</v>
      </c>
      <c r="H35" s="4">
        <v>20</v>
      </c>
      <c r="N35" s="2"/>
      <c r="O35" s="2"/>
      <c r="P35" s="2"/>
      <c r="Q35" s="2"/>
      <c r="R35" s="2"/>
    </row>
    <row r="36" spans="1:18" x14ac:dyDescent="0.2">
      <c r="A36" s="60" t="s">
        <v>3</v>
      </c>
      <c r="B36" s="3" t="s">
        <v>25</v>
      </c>
      <c r="C36" s="4">
        <v>1136</v>
      </c>
      <c r="D36" s="4">
        <v>1080</v>
      </c>
      <c r="E36" s="4">
        <v>1431</v>
      </c>
      <c r="F36" s="4">
        <v>1498</v>
      </c>
      <c r="G36" s="4">
        <v>404</v>
      </c>
      <c r="H36" s="4">
        <v>393</v>
      </c>
      <c r="N36" s="2"/>
      <c r="O36" s="2"/>
      <c r="P36" s="2"/>
      <c r="Q36" s="2"/>
      <c r="R36" s="2"/>
    </row>
    <row r="37" spans="1:18" ht="13.5" thickBot="1" x14ac:dyDescent="0.25">
      <c r="A37" s="60" t="s">
        <v>3</v>
      </c>
      <c r="B37" s="10" t="s">
        <v>15</v>
      </c>
      <c r="C37" s="35">
        <v>1494</v>
      </c>
      <c r="D37" s="11">
        <v>1510</v>
      </c>
      <c r="E37" s="11">
        <v>1408</v>
      </c>
      <c r="F37" s="11">
        <v>1450</v>
      </c>
      <c r="G37" s="11">
        <v>345</v>
      </c>
      <c r="H37" s="11">
        <v>363</v>
      </c>
      <c r="N37" s="2"/>
      <c r="O37" s="2"/>
      <c r="P37" s="2"/>
      <c r="Q37" s="2"/>
      <c r="R37" s="2"/>
    </row>
    <row r="38" spans="1:18" ht="13.5" thickTop="1" x14ac:dyDescent="0.2">
      <c r="A38" s="60"/>
      <c r="B38" s="16" t="s">
        <v>4</v>
      </c>
      <c r="C38" s="17">
        <v>4302</v>
      </c>
      <c r="D38" s="17">
        <v>4282</v>
      </c>
      <c r="E38" s="17">
        <v>4668</v>
      </c>
      <c r="F38" s="17">
        <v>4984</v>
      </c>
      <c r="G38" s="17">
        <v>1212</v>
      </c>
      <c r="H38" s="17">
        <v>1251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10</v>
      </c>
      <c r="C40" s="58">
        <f>D38/C38</f>
        <v>0.99535099953509998</v>
      </c>
      <c r="D40" s="59"/>
      <c r="E40" s="58">
        <f>F38/E38</f>
        <v>1.0676949443016281</v>
      </c>
      <c r="F40" s="59"/>
      <c r="G40" s="58">
        <f>H38/G38</f>
        <v>1.0321782178217822</v>
      </c>
      <c r="H40" s="59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60" t="s">
        <v>21</v>
      </c>
      <c r="B42" s="3" t="s">
        <v>22</v>
      </c>
      <c r="C42" s="4">
        <v>1554</v>
      </c>
      <c r="D42" s="4">
        <v>1486</v>
      </c>
      <c r="E42" s="4">
        <v>1589</v>
      </c>
      <c r="F42" s="4">
        <v>2014</v>
      </c>
      <c r="G42" s="4">
        <v>409</v>
      </c>
      <c r="H42" s="4">
        <v>460</v>
      </c>
      <c r="N42" s="2"/>
      <c r="O42" s="2"/>
      <c r="P42" s="2"/>
      <c r="Q42" s="2"/>
      <c r="R42" s="2"/>
    </row>
    <row r="43" spans="1:18" x14ac:dyDescent="0.2">
      <c r="A43" s="60"/>
      <c r="B43" s="3" t="s">
        <v>23</v>
      </c>
      <c r="C43" s="4">
        <v>614</v>
      </c>
      <c r="D43" s="4">
        <v>557</v>
      </c>
      <c r="E43" s="4">
        <v>513</v>
      </c>
      <c r="F43" s="4">
        <v>520</v>
      </c>
      <c r="G43" s="4">
        <v>155</v>
      </c>
      <c r="H43" s="4">
        <v>129</v>
      </c>
      <c r="N43" s="2"/>
      <c r="O43" s="2"/>
      <c r="P43" s="2"/>
      <c r="Q43" s="2"/>
      <c r="R43" s="2"/>
    </row>
    <row r="44" spans="1:18" x14ac:dyDescent="0.2">
      <c r="A44" s="60"/>
      <c r="B44" s="3" t="s">
        <v>24</v>
      </c>
      <c r="C44" s="4">
        <v>88</v>
      </c>
      <c r="D44" s="4">
        <v>53</v>
      </c>
      <c r="E44" s="4">
        <v>74</v>
      </c>
      <c r="F44" s="4">
        <v>79</v>
      </c>
      <c r="G44" s="4">
        <v>27</v>
      </c>
      <c r="H44" s="4">
        <v>29</v>
      </c>
      <c r="N44" s="2"/>
      <c r="O44" s="2"/>
      <c r="P44" s="2"/>
      <c r="Q44" s="2"/>
      <c r="R44" s="2"/>
    </row>
    <row r="45" spans="1:18" x14ac:dyDescent="0.2">
      <c r="A45" s="60"/>
      <c r="B45" s="3" t="s">
        <v>25</v>
      </c>
      <c r="C45" s="4">
        <v>1377</v>
      </c>
      <c r="D45" s="4">
        <v>1328</v>
      </c>
      <c r="E45" s="4">
        <v>1657</v>
      </c>
      <c r="F45" s="4">
        <v>1639</v>
      </c>
      <c r="G45" s="4">
        <v>420</v>
      </c>
      <c r="H45" s="4">
        <v>436</v>
      </c>
      <c r="N45" s="2"/>
      <c r="O45" s="2"/>
      <c r="P45" s="2"/>
      <c r="Q45" s="2"/>
      <c r="R45" s="2"/>
    </row>
    <row r="46" spans="1:18" ht="13.5" thickBot="1" x14ac:dyDescent="0.25">
      <c r="A46" s="60"/>
      <c r="B46" s="10" t="s">
        <v>15</v>
      </c>
      <c r="C46" s="35">
        <v>2217</v>
      </c>
      <c r="D46" s="11">
        <v>2252</v>
      </c>
      <c r="E46" s="11">
        <v>1998</v>
      </c>
      <c r="F46" s="11">
        <v>2023</v>
      </c>
      <c r="G46" s="11">
        <v>473</v>
      </c>
      <c r="H46" s="11">
        <v>458</v>
      </c>
      <c r="N46" s="2"/>
      <c r="O46" s="2"/>
      <c r="P46" s="2"/>
      <c r="Q46" s="2"/>
      <c r="R46" s="2"/>
    </row>
    <row r="47" spans="1:18" ht="13.5" thickTop="1" x14ac:dyDescent="0.2">
      <c r="A47" s="60"/>
      <c r="B47" s="16" t="s">
        <v>4</v>
      </c>
      <c r="C47" s="17">
        <v>5850</v>
      </c>
      <c r="D47" s="17">
        <v>5676</v>
      </c>
      <c r="E47" s="17">
        <v>5831</v>
      </c>
      <c r="F47" s="17">
        <v>6275</v>
      </c>
      <c r="G47" s="17">
        <v>1484</v>
      </c>
      <c r="H47" s="17">
        <v>1512</v>
      </c>
      <c r="N47" s="2"/>
      <c r="O47" s="2"/>
      <c r="P47" s="2"/>
      <c r="Q47" s="2"/>
      <c r="R47" s="2"/>
    </row>
    <row r="48" spans="1:18" x14ac:dyDescent="0.2">
      <c r="A48" s="25"/>
      <c r="B48" s="14"/>
      <c r="C48" s="15"/>
      <c r="D48" s="15"/>
      <c r="E48" s="15"/>
      <c r="F48" s="15"/>
      <c r="G48" s="15"/>
      <c r="H48" s="15"/>
    </row>
    <row r="49" spans="1:8" x14ac:dyDescent="0.2">
      <c r="A49" s="25"/>
      <c r="B49" s="18" t="s">
        <v>10</v>
      </c>
      <c r="C49" s="58">
        <f>D47/C47</f>
        <v>0.9702564102564103</v>
      </c>
      <c r="D49" s="59"/>
      <c r="E49" s="58">
        <f>F47/E47</f>
        <v>1.0761447436117304</v>
      </c>
      <c r="F49" s="59"/>
      <c r="G49" s="58">
        <f>H47/G47</f>
        <v>1.0188679245283019</v>
      </c>
      <c r="H49" s="59"/>
    </row>
    <row r="50" spans="1:8" x14ac:dyDescent="0.2">
      <c r="C50" s="2"/>
      <c r="D50" s="2"/>
    </row>
    <row r="51" spans="1:8" x14ac:dyDescent="0.2">
      <c r="A51" s="45"/>
      <c r="C51" s="2"/>
      <c r="D51" s="2"/>
    </row>
    <row r="52" spans="1:8" x14ac:dyDescent="0.2">
      <c r="A52" s="46" t="s">
        <v>38</v>
      </c>
      <c r="C52" s="2"/>
      <c r="D52" s="2"/>
    </row>
    <row r="53" spans="1:8" x14ac:dyDescent="0.2">
      <c r="A53" s="12" t="s">
        <v>5</v>
      </c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C40:D40"/>
    <mergeCell ref="E40:F40"/>
    <mergeCell ref="G40:H40"/>
    <mergeCell ref="A42:A47"/>
    <mergeCell ref="C49:D49"/>
    <mergeCell ref="E49:F49"/>
    <mergeCell ref="G49:H49"/>
    <mergeCell ref="A7:A11"/>
    <mergeCell ref="A15:A20"/>
    <mergeCell ref="A24:A29"/>
    <mergeCell ref="A33:A38"/>
    <mergeCell ref="C31:D31"/>
    <mergeCell ref="C13:D13"/>
    <mergeCell ref="E31:F31"/>
    <mergeCell ref="G31:H31"/>
    <mergeCell ref="E13:F13"/>
    <mergeCell ref="G13:H13"/>
    <mergeCell ref="C22:D22"/>
    <mergeCell ref="E22:F22"/>
    <mergeCell ref="G22:H22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Normal="100" workbookViewId="0">
      <selection activeCell="A13" sqref="A13"/>
    </sheetView>
  </sheetViews>
  <sheetFormatPr defaultColWidth="9.140625" defaultRowHeight="12.75" x14ac:dyDescent="0.2"/>
  <cols>
    <col min="1" max="1" width="24.42578125" style="13" customWidth="1"/>
    <col min="2" max="2" width="22.2851562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2" t="s">
        <v>26</v>
      </c>
      <c r="B3" s="33"/>
    </row>
    <row r="4" spans="1:9" x14ac:dyDescent="0.2">
      <c r="A4" s="55" t="s">
        <v>31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1</v>
      </c>
      <c r="B6" s="6" t="s">
        <v>12</v>
      </c>
      <c r="C6" s="29" t="s">
        <v>33</v>
      </c>
      <c r="D6" s="29" t="s">
        <v>34</v>
      </c>
      <c r="E6" s="27"/>
      <c r="F6" s="7" t="s">
        <v>9</v>
      </c>
    </row>
    <row r="7" spans="1:9" s="22" customFormat="1" ht="27" customHeight="1" x14ac:dyDescent="0.25">
      <c r="A7" s="31" t="s">
        <v>17</v>
      </c>
      <c r="B7" s="30" t="s">
        <v>4</v>
      </c>
      <c r="C7" s="38">
        <v>5199</v>
      </c>
      <c r="D7" s="38">
        <v>3819</v>
      </c>
      <c r="E7" s="28"/>
      <c r="F7" s="21">
        <f>(D7-C7)/C7</f>
        <v>-0.26543566070398156</v>
      </c>
    </row>
    <row r="8" spans="1:9" s="22" customFormat="1" ht="27" customHeight="1" x14ac:dyDescent="0.25">
      <c r="A8" s="31" t="s">
        <v>18</v>
      </c>
      <c r="B8" s="23" t="s">
        <v>4</v>
      </c>
      <c r="C8" s="36">
        <v>9135</v>
      </c>
      <c r="D8" s="37">
        <v>7840</v>
      </c>
      <c r="E8" s="28"/>
      <c r="F8" s="24">
        <f>(D8-C8)/C8</f>
        <v>-0.1417624521072797</v>
      </c>
    </row>
    <row r="9" spans="1:9" ht="27" customHeight="1" x14ac:dyDescent="0.2">
      <c r="A9" s="31" t="s">
        <v>19</v>
      </c>
      <c r="B9" s="23" t="s">
        <v>4</v>
      </c>
      <c r="C9" s="36">
        <v>19820</v>
      </c>
      <c r="D9" s="37">
        <v>17836</v>
      </c>
      <c r="E9" s="28"/>
      <c r="F9" s="24">
        <f>(D9-C9)/C9</f>
        <v>-0.10010090817356206</v>
      </c>
      <c r="H9" s="2"/>
    </row>
    <row r="10" spans="1:9" s="22" customFormat="1" ht="27" customHeight="1" x14ac:dyDescent="0.2">
      <c r="A10" s="31" t="s">
        <v>20</v>
      </c>
      <c r="B10" s="23" t="s">
        <v>4</v>
      </c>
      <c r="C10" s="36">
        <v>2517</v>
      </c>
      <c r="D10" s="37">
        <v>2233</v>
      </c>
      <c r="E10" s="28"/>
      <c r="F10" s="24">
        <f>(D10-C10)/C10</f>
        <v>-0.11283273738577672</v>
      </c>
      <c r="G10" s="1"/>
      <c r="H10" s="2"/>
      <c r="I10" s="1"/>
    </row>
    <row r="11" spans="1:9" ht="24" customHeight="1" x14ac:dyDescent="0.2">
      <c r="A11" s="31" t="s">
        <v>21</v>
      </c>
      <c r="B11" s="23" t="s">
        <v>4</v>
      </c>
      <c r="C11" s="36">
        <v>3265</v>
      </c>
      <c r="D11" s="37">
        <v>2864</v>
      </c>
      <c r="E11" s="28"/>
      <c r="F11" s="24">
        <f>(D11-C11)/C11</f>
        <v>-0.1228177641653905</v>
      </c>
    </row>
    <row r="12" spans="1:9" x14ac:dyDescent="0.2">
      <c r="A12" s="42"/>
    </row>
    <row r="13" spans="1:9" x14ac:dyDescent="0.2">
      <c r="A13" s="46" t="s">
        <v>38</v>
      </c>
    </row>
    <row r="14" spans="1:9" x14ac:dyDescent="0.2">
      <c r="A14" s="12" t="s">
        <v>5</v>
      </c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8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9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0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>
      <selection activeCell="C11" sqref="C11"/>
    </sheetView>
  </sheetViews>
  <sheetFormatPr defaultColWidth="9.140625" defaultRowHeight="12.75" x14ac:dyDescent="0.2"/>
  <cols>
    <col min="1" max="1" width="15.28515625" style="13" customWidth="1"/>
    <col min="2" max="2" width="30.140625" style="1" customWidth="1"/>
    <col min="3" max="13" width="9.28515625" style="1" customWidth="1"/>
    <col min="14" max="14" width="10.5703125" style="1" customWidth="1"/>
    <col min="15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2" t="s">
        <v>26</v>
      </c>
      <c r="B3" s="33"/>
    </row>
    <row r="4" spans="1:15" x14ac:dyDescent="0.2">
      <c r="A4" s="55" t="s">
        <v>31</v>
      </c>
    </row>
    <row r="6" spans="1:15" ht="25.5" x14ac:dyDescent="0.2">
      <c r="A6" s="6" t="s">
        <v>1</v>
      </c>
      <c r="B6" s="6" t="s">
        <v>12</v>
      </c>
      <c r="C6" s="7" t="s">
        <v>32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56">
        <v>44651</v>
      </c>
      <c r="O6" s="7" t="s">
        <v>0</v>
      </c>
    </row>
    <row r="7" spans="1:15" ht="13.9" customHeight="1" x14ac:dyDescent="0.2">
      <c r="A7" s="61" t="s">
        <v>17</v>
      </c>
      <c r="B7" s="3" t="s">
        <v>22</v>
      </c>
      <c r="C7" s="3">
        <v>1</v>
      </c>
      <c r="D7" s="5">
        <v>4</v>
      </c>
      <c r="E7" s="3">
        <v>1</v>
      </c>
      <c r="F7" s="3">
        <v>7</v>
      </c>
      <c r="G7" s="3">
        <v>16</v>
      </c>
      <c r="H7" s="3">
        <v>35</v>
      </c>
      <c r="I7" s="3">
        <v>69</v>
      </c>
      <c r="J7" s="3">
        <v>297</v>
      </c>
      <c r="K7" s="4">
        <v>815</v>
      </c>
      <c r="L7" s="4">
        <v>739</v>
      </c>
      <c r="M7" s="4">
        <v>1084</v>
      </c>
      <c r="N7" s="4">
        <v>338</v>
      </c>
      <c r="O7" s="4">
        <v>3406</v>
      </c>
    </row>
    <row r="8" spans="1:15" ht="13.9" customHeight="1" x14ac:dyDescent="0.2">
      <c r="A8" s="62"/>
      <c r="B8" s="3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4</v>
      </c>
      <c r="L8" s="4">
        <v>12</v>
      </c>
      <c r="M8" s="4">
        <v>57</v>
      </c>
      <c r="N8" s="4">
        <v>32</v>
      </c>
      <c r="O8" s="4">
        <v>106</v>
      </c>
    </row>
    <row r="9" spans="1:15" x14ac:dyDescent="0.2">
      <c r="A9" s="62"/>
      <c r="B9" s="39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5">
        <v>1</v>
      </c>
      <c r="J9" s="5">
        <v>1</v>
      </c>
      <c r="K9" s="5">
        <v>22</v>
      </c>
      <c r="L9" s="5">
        <v>8</v>
      </c>
      <c r="M9" s="4">
        <v>37</v>
      </c>
      <c r="N9" s="4">
        <v>23</v>
      </c>
      <c r="O9" s="4">
        <v>93</v>
      </c>
    </row>
    <row r="10" spans="1:15" ht="13.5" thickBot="1" x14ac:dyDescent="0.25">
      <c r="A10" s="62"/>
      <c r="B10" s="10" t="s">
        <v>25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1</v>
      </c>
      <c r="K10" s="35">
        <v>3</v>
      </c>
      <c r="L10" s="35">
        <v>16</v>
      </c>
      <c r="M10" s="11">
        <v>115</v>
      </c>
      <c r="N10" s="11">
        <v>79</v>
      </c>
      <c r="O10" s="11">
        <v>214</v>
      </c>
    </row>
    <row r="11" spans="1:15" ht="13.5" thickTop="1" x14ac:dyDescent="0.2">
      <c r="A11" s="62"/>
      <c r="B11" s="16" t="s">
        <v>13</v>
      </c>
      <c r="C11" s="49">
        <v>1</v>
      </c>
      <c r="D11" s="49">
        <v>4</v>
      </c>
      <c r="E11" s="49">
        <v>1</v>
      </c>
      <c r="F11" s="49">
        <v>7</v>
      </c>
      <c r="G11" s="49">
        <v>16</v>
      </c>
      <c r="H11" s="49">
        <v>36</v>
      </c>
      <c r="I11" s="49">
        <v>70</v>
      </c>
      <c r="J11" s="49">
        <v>300</v>
      </c>
      <c r="K11" s="49">
        <v>844</v>
      </c>
      <c r="L11" s="49">
        <v>775</v>
      </c>
      <c r="M11" s="50">
        <v>1293</v>
      </c>
      <c r="N11" s="50">
        <v>472</v>
      </c>
      <c r="O11" s="50">
        <v>3819</v>
      </c>
    </row>
    <row r="12" spans="1:15" x14ac:dyDescent="0.2">
      <c r="A12" s="63"/>
      <c r="B12" s="18" t="s">
        <v>14</v>
      </c>
      <c r="C12" s="20">
        <f t="shared" ref="C12:O12" si="0">C11/$O11</f>
        <v>2.618486514794449E-4</v>
      </c>
      <c r="D12" s="20">
        <f t="shared" si="0"/>
        <v>1.0473946059177796E-3</v>
      </c>
      <c r="E12" s="20">
        <f t="shared" si="0"/>
        <v>2.618486514794449E-4</v>
      </c>
      <c r="F12" s="20">
        <f>F11/$O11</f>
        <v>1.8329405603561141E-3</v>
      </c>
      <c r="G12" s="20">
        <f t="shared" si="0"/>
        <v>4.1895784236711184E-3</v>
      </c>
      <c r="H12" s="20">
        <f t="shared" si="0"/>
        <v>9.4265514532600164E-3</v>
      </c>
      <c r="I12" s="20">
        <f t="shared" si="0"/>
        <v>1.8329405603561142E-2</v>
      </c>
      <c r="J12" s="20">
        <f t="shared" si="0"/>
        <v>7.8554595443833461E-2</v>
      </c>
      <c r="K12" s="20">
        <f t="shared" si="0"/>
        <v>0.22100026184865149</v>
      </c>
      <c r="L12" s="20">
        <f t="shared" si="0"/>
        <v>0.20293270489656978</v>
      </c>
      <c r="M12" s="20">
        <f t="shared" si="0"/>
        <v>0.33857030636292224</v>
      </c>
      <c r="N12" s="20">
        <f t="shared" si="0"/>
        <v>0.12359256349829799</v>
      </c>
      <c r="O12" s="20">
        <f t="shared" si="0"/>
        <v>1</v>
      </c>
    </row>
    <row r="13" spans="1:15" x14ac:dyDescent="0.2">
      <c r="A13" s="47"/>
      <c r="B13" s="48"/>
    </row>
    <row r="14" spans="1:15" ht="12.75" customHeight="1" x14ac:dyDescent="0.2">
      <c r="A14" s="61" t="s">
        <v>18</v>
      </c>
      <c r="B14" s="3" t="s">
        <v>22</v>
      </c>
      <c r="C14" s="4">
        <v>36</v>
      </c>
      <c r="D14" s="4">
        <v>9</v>
      </c>
      <c r="E14" s="4">
        <v>13</v>
      </c>
      <c r="F14" s="4">
        <v>10</v>
      </c>
      <c r="G14" s="4">
        <v>15</v>
      </c>
      <c r="H14" s="4">
        <v>46</v>
      </c>
      <c r="I14" s="4">
        <v>105</v>
      </c>
      <c r="J14" s="4">
        <v>274</v>
      </c>
      <c r="K14" s="4">
        <v>542</v>
      </c>
      <c r="L14" s="4">
        <v>952</v>
      </c>
      <c r="M14" s="4">
        <v>2236</v>
      </c>
      <c r="N14" s="4">
        <v>1018</v>
      </c>
      <c r="O14" s="4">
        <v>5256</v>
      </c>
    </row>
    <row r="15" spans="1:15" x14ac:dyDescent="0.2">
      <c r="A15" s="62"/>
      <c r="B15" s="3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3</v>
      </c>
      <c r="K15" s="4">
        <v>25</v>
      </c>
      <c r="L15" s="4">
        <v>86</v>
      </c>
      <c r="M15" s="4">
        <v>396</v>
      </c>
      <c r="N15" s="4">
        <v>268</v>
      </c>
      <c r="O15" s="4">
        <v>779</v>
      </c>
    </row>
    <row r="16" spans="1:15" x14ac:dyDescent="0.2">
      <c r="A16" s="62"/>
      <c r="B16" s="3" t="s">
        <v>24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5">
        <v>2</v>
      </c>
      <c r="J16" s="5">
        <v>3</v>
      </c>
      <c r="K16" s="4">
        <v>15</v>
      </c>
      <c r="L16" s="4">
        <v>30</v>
      </c>
      <c r="M16" s="4">
        <v>114</v>
      </c>
      <c r="N16" s="4">
        <v>79</v>
      </c>
      <c r="O16" s="4">
        <v>244</v>
      </c>
    </row>
    <row r="17" spans="1:15" x14ac:dyDescent="0.2">
      <c r="A17" s="62"/>
      <c r="B17" s="3" t="s">
        <v>25</v>
      </c>
      <c r="C17" s="41">
        <v>12</v>
      </c>
      <c r="D17" s="41">
        <v>18</v>
      </c>
      <c r="E17" s="41">
        <v>20</v>
      </c>
      <c r="F17" s="41">
        <v>13</v>
      </c>
      <c r="G17" s="41">
        <v>9</v>
      </c>
      <c r="H17" s="41">
        <v>23</v>
      </c>
      <c r="I17" s="41">
        <v>18</v>
      </c>
      <c r="J17" s="41">
        <v>29</v>
      </c>
      <c r="K17" s="40">
        <v>33</v>
      </c>
      <c r="L17" s="40">
        <v>51</v>
      </c>
      <c r="M17" s="40">
        <v>281</v>
      </c>
      <c r="N17" s="40">
        <v>297</v>
      </c>
      <c r="O17" s="40">
        <v>804</v>
      </c>
    </row>
    <row r="18" spans="1:15" ht="13.5" thickBot="1" x14ac:dyDescent="0.25">
      <c r="A18" s="62"/>
      <c r="B18" s="10" t="s">
        <v>15</v>
      </c>
      <c r="C18" s="35">
        <v>1</v>
      </c>
      <c r="D18" s="35">
        <v>2</v>
      </c>
      <c r="E18" s="35">
        <v>0</v>
      </c>
      <c r="F18" s="35">
        <v>0</v>
      </c>
      <c r="G18" s="35">
        <v>0</v>
      </c>
      <c r="H18" s="35">
        <v>0</v>
      </c>
      <c r="I18" s="35">
        <v>2</v>
      </c>
      <c r="J18" s="35">
        <v>3</v>
      </c>
      <c r="K18" s="11">
        <v>9</v>
      </c>
      <c r="L18" s="11">
        <v>35</v>
      </c>
      <c r="M18" s="11">
        <v>243</v>
      </c>
      <c r="N18" s="11">
        <v>462</v>
      </c>
      <c r="O18" s="11">
        <v>757</v>
      </c>
    </row>
    <row r="19" spans="1:15" ht="13.5" thickTop="1" x14ac:dyDescent="0.2">
      <c r="A19" s="62"/>
      <c r="B19" s="52" t="s">
        <v>13</v>
      </c>
      <c r="C19" s="53">
        <v>49</v>
      </c>
      <c r="D19" s="53">
        <v>29</v>
      </c>
      <c r="E19" s="53">
        <v>33</v>
      </c>
      <c r="F19" s="53">
        <v>23</v>
      </c>
      <c r="G19" s="53">
        <v>25</v>
      </c>
      <c r="H19" s="53">
        <v>70</v>
      </c>
      <c r="I19" s="53">
        <v>127</v>
      </c>
      <c r="J19" s="53">
        <v>312</v>
      </c>
      <c r="K19" s="54">
        <v>624</v>
      </c>
      <c r="L19" s="54">
        <v>1154</v>
      </c>
      <c r="M19" s="54">
        <v>3270</v>
      </c>
      <c r="N19" s="54">
        <v>2124</v>
      </c>
      <c r="O19" s="54">
        <v>7840</v>
      </c>
    </row>
    <row r="20" spans="1:15" x14ac:dyDescent="0.2">
      <c r="A20" s="63"/>
      <c r="B20" s="16" t="s">
        <v>14</v>
      </c>
      <c r="C20" s="51">
        <f t="shared" ref="C20:O20" si="1">C19/$O19</f>
        <v>6.2500000000000003E-3</v>
      </c>
      <c r="D20" s="51">
        <f t="shared" si="1"/>
        <v>3.6989795918367348E-3</v>
      </c>
      <c r="E20" s="51">
        <f t="shared" si="1"/>
        <v>4.2091836734693879E-3</v>
      </c>
      <c r="F20" s="51">
        <f>F19/$O19</f>
        <v>2.9336734693877551E-3</v>
      </c>
      <c r="G20" s="51">
        <f t="shared" si="1"/>
        <v>3.1887755102040817E-3</v>
      </c>
      <c r="H20" s="51">
        <f t="shared" si="1"/>
        <v>8.9285714285714281E-3</v>
      </c>
      <c r="I20" s="51">
        <f t="shared" si="1"/>
        <v>1.6198979591836735E-2</v>
      </c>
      <c r="J20" s="51">
        <f t="shared" si="1"/>
        <v>3.9795918367346937E-2</v>
      </c>
      <c r="K20" s="51">
        <f t="shared" si="1"/>
        <v>7.9591836734693874E-2</v>
      </c>
      <c r="L20" s="51">
        <f t="shared" si="1"/>
        <v>0.1471938775510204</v>
      </c>
      <c r="M20" s="51">
        <f t="shared" si="1"/>
        <v>0.41709183673469385</v>
      </c>
      <c r="N20" s="51">
        <f t="shared" si="1"/>
        <v>0.27091836734693875</v>
      </c>
      <c r="O20" s="51">
        <f t="shared" si="1"/>
        <v>1</v>
      </c>
    </row>
    <row r="21" spans="1:15" x14ac:dyDescent="0.2">
      <c r="A21" s="47"/>
    </row>
    <row r="22" spans="1:15" ht="12.75" customHeight="1" x14ac:dyDescent="0.2">
      <c r="A22" s="61" t="s">
        <v>19</v>
      </c>
      <c r="B22" s="3" t="s">
        <v>22</v>
      </c>
      <c r="C22" s="4">
        <v>26</v>
      </c>
      <c r="D22" s="4">
        <v>33</v>
      </c>
      <c r="E22" s="4">
        <v>82</v>
      </c>
      <c r="F22" s="4">
        <v>122</v>
      </c>
      <c r="G22" s="4">
        <v>195</v>
      </c>
      <c r="H22" s="4">
        <v>448</v>
      </c>
      <c r="I22" s="4">
        <v>718</v>
      </c>
      <c r="J22" s="4">
        <v>1239</v>
      </c>
      <c r="K22" s="4">
        <v>2606</v>
      </c>
      <c r="L22" s="4">
        <v>2419</v>
      </c>
      <c r="M22" s="4">
        <v>4297</v>
      </c>
      <c r="N22" s="4">
        <v>1711</v>
      </c>
      <c r="O22" s="4">
        <v>13896</v>
      </c>
    </row>
    <row r="23" spans="1:15" x14ac:dyDescent="0.2">
      <c r="A23" s="62"/>
      <c r="B23" s="3" t="s">
        <v>23</v>
      </c>
      <c r="C23" s="4">
        <v>2</v>
      </c>
      <c r="D23" s="5">
        <v>0</v>
      </c>
      <c r="E23" s="5">
        <v>0</v>
      </c>
      <c r="F23" s="5">
        <v>1</v>
      </c>
      <c r="G23" s="5">
        <v>1</v>
      </c>
      <c r="H23" s="5">
        <v>3</v>
      </c>
      <c r="I23" s="4">
        <v>9</v>
      </c>
      <c r="J23" s="4">
        <v>50</v>
      </c>
      <c r="K23" s="4">
        <v>194</v>
      </c>
      <c r="L23" s="4">
        <v>305</v>
      </c>
      <c r="M23" s="4">
        <v>564</v>
      </c>
      <c r="N23" s="4">
        <v>220</v>
      </c>
      <c r="O23" s="4">
        <v>1349</v>
      </c>
    </row>
    <row r="24" spans="1:15" x14ac:dyDescent="0.2">
      <c r="A24" s="62"/>
      <c r="B24" s="3" t="s">
        <v>24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1</v>
      </c>
      <c r="J24" s="4">
        <v>24</v>
      </c>
      <c r="K24" s="4">
        <v>102</v>
      </c>
      <c r="L24" s="4">
        <v>149</v>
      </c>
      <c r="M24" s="4">
        <v>221</v>
      </c>
      <c r="N24" s="4">
        <v>89</v>
      </c>
      <c r="O24" s="4">
        <v>587</v>
      </c>
    </row>
    <row r="25" spans="1:15" x14ac:dyDescent="0.2">
      <c r="A25" s="62"/>
      <c r="B25" s="3" t="s">
        <v>25</v>
      </c>
      <c r="C25" s="4">
        <v>20</v>
      </c>
      <c r="D25" s="4">
        <v>12</v>
      </c>
      <c r="E25" s="4">
        <v>12</v>
      </c>
      <c r="F25" s="4">
        <v>13</v>
      </c>
      <c r="G25" s="4">
        <v>14</v>
      </c>
      <c r="H25" s="4">
        <v>20</v>
      </c>
      <c r="I25" s="4">
        <v>44</v>
      </c>
      <c r="J25" s="4">
        <v>49</v>
      </c>
      <c r="K25" s="4">
        <v>108</v>
      </c>
      <c r="L25" s="4">
        <v>127</v>
      </c>
      <c r="M25" s="4">
        <v>268</v>
      </c>
      <c r="N25" s="4">
        <v>190</v>
      </c>
      <c r="O25" s="4">
        <v>877</v>
      </c>
    </row>
    <row r="26" spans="1:15" ht="13.5" thickBot="1" x14ac:dyDescent="0.25">
      <c r="A26" s="62"/>
      <c r="B26" s="10" t="s">
        <v>15</v>
      </c>
      <c r="C26" s="11">
        <v>2</v>
      </c>
      <c r="D26" s="11">
        <v>2</v>
      </c>
      <c r="E26" s="35">
        <v>0</v>
      </c>
      <c r="F26" s="35">
        <v>4</v>
      </c>
      <c r="G26" s="11">
        <v>3</v>
      </c>
      <c r="H26" s="11">
        <v>2</v>
      </c>
      <c r="I26" s="11">
        <v>13</v>
      </c>
      <c r="J26" s="11">
        <v>15</v>
      </c>
      <c r="K26" s="11">
        <v>36</v>
      </c>
      <c r="L26" s="11">
        <v>82</v>
      </c>
      <c r="M26" s="11">
        <v>342</v>
      </c>
      <c r="N26" s="11">
        <v>626</v>
      </c>
      <c r="O26" s="11">
        <v>1127</v>
      </c>
    </row>
    <row r="27" spans="1:15" ht="13.5" thickTop="1" x14ac:dyDescent="0.2">
      <c r="A27" s="62"/>
      <c r="B27" s="52" t="s">
        <v>13</v>
      </c>
      <c r="C27" s="53">
        <v>50</v>
      </c>
      <c r="D27" s="54">
        <v>47</v>
      </c>
      <c r="E27" s="54">
        <v>94</v>
      </c>
      <c r="F27" s="54">
        <v>140</v>
      </c>
      <c r="G27" s="54">
        <v>214</v>
      </c>
      <c r="H27" s="54">
        <v>473</v>
      </c>
      <c r="I27" s="54">
        <v>785</v>
      </c>
      <c r="J27" s="54">
        <v>1377</v>
      </c>
      <c r="K27" s="54">
        <v>3046</v>
      </c>
      <c r="L27" s="54">
        <v>3082</v>
      </c>
      <c r="M27" s="54">
        <v>5692</v>
      </c>
      <c r="N27" s="54">
        <v>2836</v>
      </c>
      <c r="O27" s="54">
        <v>17836</v>
      </c>
    </row>
    <row r="28" spans="1:15" x14ac:dyDescent="0.2">
      <c r="A28" s="63"/>
      <c r="B28" s="16" t="s">
        <v>14</v>
      </c>
      <c r="C28" s="51">
        <f t="shared" ref="C28:O28" si="2">C27/$O27</f>
        <v>2.8033191298497419E-3</v>
      </c>
      <c r="D28" s="51">
        <f t="shared" si="2"/>
        <v>2.6351199820587577E-3</v>
      </c>
      <c r="E28" s="51">
        <f t="shared" si="2"/>
        <v>5.2702399641175153E-3</v>
      </c>
      <c r="F28" s="51">
        <f>F27/$O27</f>
        <v>7.8492935635792772E-3</v>
      </c>
      <c r="G28" s="51">
        <f t="shared" si="2"/>
        <v>1.1998205875756895E-2</v>
      </c>
      <c r="H28" s="51">
        <f t="shared" si="2"/>
        <v>2.6519398968378561E-2</v>
      </c>
      <c r="I28" s="51">
        <f t="shared" si="2"/>
        <v>4.4012110338640949E-2</v>
      </c>
      <c r="J28" s="51">
        <f t="shared" si="2"/>
        <v>7.7203408836061901E-2</v>
      </c>
      <c r="K28" s="51">
        <f t="shared" si="2"/>
        <v>0.17077820139044628</v>
      </c>
      <c r="L28" s="51">
        <f t="shared" si="2"/>
        <v>0.17279659116393811</v>
      </c>
      <c r="M28" s="51">
        <f t="shared" si="2"/>
        <v>0.31912984974209463</v>
      </c>
      <c r="N28" s="51">
        <f t="shared" si="2"/>
        <v>0.15900426104507737</v>
      </c>
      <c r="O28" s="51">
        <f t="shared" si="2"/>
        <v>1</v>
      </c>
    </row>
    <row r="29" spans="1:15" x14ac:dyDescent="0.2">
      <c r="A29" s="47"/>
    </row>
    <row r="30" spans="1:15" ht="12.75" customHeight="1" x14ac:dyDescent="0.2">
      <c r="A30" s="61" t="s">
        <v>20</v>
      </c>
      <c r="B30" s="3" t="s">
        <v>22</v>
      </c>
      <c r="C30" s="5">
        <v>1</v>
      </c>
      <c r="D30" s="5">
        <v>0</v>
      </c>
      <c r="E30" s="5">
        <v>2</v>
      </c>
      <c r="F30" s="5">
        <v>2</v>
      </c>
      <c r="G30" s="5">
        <v>5</v>
      </c>
      <c r="H30" s="4">
        <v>14</v>
      </c>
      <c r="I30" s="4">
        <v>18</v>
      </c>
      <c r="J30" s="4">
        <v>38</v>
      </c>
      <c r="K30" s="4">
        <v>124</v>
      </c>
      <c r="L30" s="4">
        <v>268</v>
      </c>
      <c r="M30" s="4">
        <v>563</v>
      </c>
      <c r="N30" s="4">
        <v>340</v>
      </c>
      <c r="O30" s="4">
        <v>1375</v>
      </c>
    </row>
    <row r="31" spans="1:15" x14ac:dyDescent="0.2">
      <c r="A31" s="62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4">
        <v>7</v>
      </c>
      <c r="L31" s="4">
        <v>20</v>
      </c>
      <c r="M31" s="4">
        <v>115</v>
      </c>
      <c r="N31" s="4">
        <v>62</v>
      </c>
      <c r="O31" s="4">
        <v>206</v>
      </c>
    </row>
    <row r="32" spans="1:15" x14ac:dyDescent="0.2">
      <c r="A32" s="62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4</v>
      </c>
      <c r="L32" s="4">
        <v>8</v>
      </c>
      <c r="M32" s="4">
        <v>42</v>
      </c>
      <c r="N32" s="4">
        <v>24</v>
      </c>
      <c r="O32" s="4">
        <v>79</v>
      </c>
    </row>
    <row r="33" spans="1:15" x14ac:dyDescent="0.2">
      <c r="A33" s="62"/>
      <c r="B33" s="3" t="s">
        <v>25</v>
      </c>
      <c r="C33" s="5">
        <v>1</v>
      </c>
      <c r="D33" s="5">
        <v>2</v>
      </c>
      <c r="E33" s="5">
        <v>0</v>
      </c>
      <c r="F33" s="5">
        <v>2</v>
      </c>
      <c r="G33" s="4">
        <v>1</v>
      </c>
      <c r="H33" s="4">
        <v>25</v>
      </c>
      <c r="I33" s="4">
        <v>26</v>
      </c>
      <c r="J33" s="4">
        <v>41</v>
      </c>
      <c r="K33" s="4">
        <v>24</v>
      </c>
      <c r="L33" s="4">
        <v>30</v>
      </c>
      <c r="M33" s="4">
        <v>94</v>
      </c>
      <c r="N33" s="4">
        <v>130</v>
      </c>
      <c r="O33" s="4">
        <v>376</v>
      </c>
    </row>
    <row r="34" spans="1:15" ht="13.5" thickBot="1" x14ac:dyDescent="0.25">
      <c r="A34" s="62"/>
      <c r="B34" s="10" t="s">
        <v>15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1</v>
      </c>
      <c r="K34" s="11">
        <v>6</v>
      </c>
      <c r="L34" s="11">
        <v>6</v>
      </c>
      <c r="M34" s="11">
        <v>65</v>
      </c>
      <c r="N34" s="11">
        <v>119</v>
      </c>
      <c r="O34" s="11">
        <v>197</v>
      </c>
    </row>
    <row r="35" spans="1:15" ht="13.5" thickTop="1" x14ac:dyDescent="0.2">
      <c r="A35" s="62"/>
      <c r="B35" s="52" t="s">
        <v>13</v>
      </c>
      <c r="C35" s="53">
        <v>2</v>
      </c>
      <c r="D35" s="53">
        <v>2</v>
      </c>
      <c r="E35" s="53">
        <v>2</v>
      </c>
      <c r="F35" s="53">
        <v>4</v>
      </c>
      <c r="G35" s="53">
        <v>6</v>
      </c>
      <c r="H35" s="53">
        <v>39</v>
      </c>
      <c r="I35" s="53">
        <v>44</v>
      </c>
      <c r="J35" s="53">
        <v>83</v>
      </c>
      <c r="K35" s="53">
        <v>165</v>
      </c>
      <c r="L35" s="54">
        <v>332</v>
      </c>
      <c r="M35" s="54">
        <v>879</v>
      </c>
      <c r="N35" s="54">
        <v>675</v>
      </c>
      <c r="O35" s="54">
        <v>2233</v>
      </c>
    </row>
    <row r="36" spans="1:15" x14ac:dyDescent="0.2">
      <c r="A36" s="63"/>
      <c r="B36" s="16" t="s">
        <v>14</v>
      </c>
      <c r="C36" s="51">
        <f t="shared" ref="C36:O36" si="3">C35/$O35</f>
        <v>8.9565606806986115E-4</v>
      </c>
      <c r="D36" s="51">
        <f t="shared" si="3"/>
        <v>8.9565606806986115E-4</v>
      </c>
      <c r="E36" s="51">
        <f t="shared" si="3"/>
        <v>8.9565606806986115E-4</v>
      </c>
      <c r="F36" s="51">
        <f>F35/$O35</f>
        <v>1.7913121361397223E-3</v>
      </c>
      <c r="G36" s="51">
        <f t="shared" si="3"/>
        <v>2.6869682042095834E-3</v>
      </c>
      <c r="H36" s="51">
        <f t="shared" si="3"/>
        <v>1.7465293327362293E-2</v>
      </c>
      <c r="I36" s="51">
        <f t="shared" si="3"/>
        <v>1.9704433497536946E-2</v>
      </c>
      <c r="J36" s="51">
        <f t="shared" si="3"/>
        <v>3.7169726824899239E-2</v>
      </c>
      <c r="K36" s="51">
        <f t="shared" si="3"/>
        <v>7.3891625615763554E-2</v>
      </c>
      <c r="L36" s="51">
        <f t="shared" si="3"/>
        <v>0.14867890729959696</v>
      </c>
      <c r="M36" s="51">
        <f t="shared" si="3"/>
        <v>0.39364084191670401</v>
      </c>
      <c r="N36" s="51">
        <f t="shared" si="3"/>
        <v>0.30228392297357815</v>
      </c>
      <c r="O36" s="51">
        <f t="shared" si="3"/>
        <v>1</v>
      </c>
    </row>
    <row r="37" spans="1:15" x14ac:dyDescent="0.2">
      <c r="A37" s="47"/>
      <c r="B37" s="48"/>
    </row>
    <row r="38" spans="1:15" x14ac:dyDescent="0.2">
      <c r="A38" s="61" t="s">
        <v>21</v>
      </c>
      <c r="B38" s="3" t="s">
        <v>22</v>
      </c>
      <c r="C38" s="4">
        <v>2</v>
      </c>
      <c r="D38" s="5">
        <v>0</v>
      </c>
      <c r="E38" s="5">
        <v>2</v>
      </c>
      <c r="F38" s="4">
        <v>3</v>
      </c>
      <c r="G38" s="4">
        <v>7</v>
      </c>
      <c r="H38" s="4">
        <v>19</v>
      </c>
      <c r="I38" s="4">
        <v>27</v>
      </c>
      <c r="J38" s="4">
        <v>115</v>
      </c>
      <c r="K38" s="4">
        <v>251</v>
      </c>
      <c r="L38" s="4">
        <v>435</v>
      </c>
      <c r="M38" s="4">
        <v>723</v>
      </c>
      <c r="N38" s="4">
        <v>366</v>
      </c>
      <c r="O38" s="4">
        <v>1950</v>
      </c>
    </row>
    <row r="39" spans="1:15" x14ac:dyDescent="0.2">
      <c r="A39" s="62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2</v>
      </c>
      <c r="J39" s="5">
        <v>5</v>
      </c>
      <c r="K39" s="4">
        <v>12</v>
      </c>
      <c r="L39" s="4">
        <v>32</v>
      </c>
      <c r="M39" s="4">
        <v>116</v>
      </c>
      <c r="N39" s="4">
        <v>98</v>
      </c>
      <c r="O39" s="4">
        <v>265</v>
      </c>
    </row>
    <row r="40" spans="1:15" x14ac:dyDescent="0.2">
      <c r="A40" s="62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3</v>
      </c>
      <c r="L40" s="5">
        <v>3</v>
      </c>
      <c r="M40" s="4">
        <v>36</v>
      </c>
      <c r="N40" s="4">
        <v>27</v>
      </c>
      <c r="O40" s="4">
        <v>70</v>
      </c>
    </row>
    <row r="41" spans="1:15" x14ac:dyDescent="0.2">
      <c r="A41" s="62"/>
      <c r="B41" s="3" t="s">
        <v>25</v>
      </c>
      <c r="C41" s="4">
        <v>8</v>
      </c>
      <c r="D41" s="4">
        <v>2</v>
      </c>
      <c r="E41" s="4">
        <v>4</v>
      </c>
      <c r="F41" s="4">
        <v>6</v>
      </c>
      <c r="G41" s="4">
        <v>9</v>
      </c>
      <c r="H41" s="4">
        <v>8</v>
      </c>
      <c r="I41" s="4">
        <v>11</v>
      </c>
      <c r="J41" s="4">
        <v>12</v>
      </c>
      <c r="K41" s="4">
        <v>14</v>
      </c>
      <c r="L41" s="4">
        <v>34</v>
      </c>
      <c r="M41" s="4">
        <v>106</v>
      </c>
      <c r="N41" s="4">
        <v>99</v>
      </c>
      <c r="O41" s="4">
        <v>313</v>
      </c>
    </row>
    <row r="42" spans="1:15" ht="13.5" thickBot="1" x14ac:dyDescent="0.25">
      <c r="A42" s="62"/>
      <c r="B42" s="10" t="s">
        <v>15</v>
      </c>
      <c r="C42" s="11">
        <v>1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1</v>
      </c>
      <c r="K42" s="35">
        <v>1</v>
      </c>
      <c r="L42" s="11">
        <v>6</v>
      </c>
      <c r="M42" s="11">
        <v>65</v>
      </c>
      <c r="N42" s="11">
        <v>191</v>
      </c>
      <c r="O42" s="11">
        <v>266</v>
      </c>
    </row>
    <row r="43" spans="1:15" ht="13.5" thickTop="1" x14ac:dyDescent="0.2">
      <c r="A43" s="62"/>
      <c r="B43" s="16" t="s">
        <v>13</v>
      </c>
      <c r="C43" s="19">
        <v>11</v>
      </c>
      <c r="D43" s="19">
        <v>3</v>
      </c>
      <c r="E43" s="19">
        <v>6</v>
      </c>
      <c r="F43" s="19">
        <v>9</v>
      </c>
      <c r="G43" s="19">
        <v>16</v>
      </c>
      <c r="H43" s="19">
        <v>27</v>
      </c>
      <c r="I43" s="19">
        <v>40</v>
      </c>
      <c r="J43" s="19">
        <v>134</v>
      </c>
      <c r="K43" s="19">
        <v>281</v>
      </c>
      <c r="L43" s="19">
        <v>510</v>
      </c>
      <c r="M43" s="19">
        <v>1046</v>
      </c>
      <c r="N43" s="19">
        <v>781</v>
      </c>
      <c r="O43" s="19">
        <v>2864</v>
      </c>
    </row>
    <row r="44" spans="1:15" x14ac:dyDescent="0.2">
      <c r="A44" s="63"/>
      <c r="B44" s="18" t="s">
        <v>14</v>
      </c>
      <c r="C44" s="20">
        <f t="shared" ref="C44:O44" si="4">C43/$O43</f>
        <v>3.8407821229050278E-3</v>
      </c>
      <c r="D44" s="20">
        <f t="shared" si="4"/>
        <v>1.0474860335195531E-3</v>
      </c>
      <c r="E44" s="20">
        <f t="shared" si="4"/>
        <v>2.0949720670391061E-3</v>
      </c>
      <c r="F44" s="20">
        <f>F43/$O43</f>
        <v>3.1424581005586594E-3</v>
      </c>
      <c r="G44" s="20">
        <f t="shared" si="4"/>
        <v>5.5865921787709499E-3</v>
      </c>
      <c r="H44" s="20">
        <f t="shared" si="4"/>
        <v>9.4273743016759781E-3</v>
      </c>
      <c r="I44" s="20">
        <f t="shared" si="4"/>
        <v>1.3966480446927373E-2</v>
      </c>
      <c r="J44" s="20">
        <f t="shared" si="4"/>
        <v>4.6787709497206703E-2</v>
      </c>
      <c r="K44" s="20">
        <f t="shared" si="4"/>
        <v>9.8114525139664802E-2</v>
      </c>
      <c r="L44" s="20">
        <f t="shared" si="4"/>
        <v>0.17807262569832402</v>
      </c>
      <c r="M44" s="20">
        <f t="shared" si="4"/>
        <v>0.36522346368715086</v>
      </c>
      <c r="N44" s="20">
        <f t="shared" si="4"/>
        <v>0.27269553072625696</v>
      </c>
      <c r="O44" s="20">
        <f t="shared" si="4"/>
        <v>1</v>
      </c>
    </row>
    <row r="46" spans="1:15" x14ac:dyDescent="0.2">
      <c r="A46" s="46" t="s">
        <v>38</v>
      </c>
      <c r="B46" s="46"/>
    </row>
    <row r="47" spans="1:15" x14ac:dyDescent="0.2">
      <c r="A47" s="12" t="s">
        <v>6</v>
      </c>
    </row>
  </sheetData>
  <mergeCells count="5">
    <mergeCell ref="A38:A44"/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5B879A-E633-46A9-B5D2-EF22CAB7905A}"/>
</file>

<file path=customXml/itemProps2.xml><?xml version="1.0" encoding="utf-8"?>
<ds:datastoreItem xmlns:ds="http://schemas.openxmlformats.org/officeDocument/2006/customXml" ds:itemID="{6B03A89D-9E68-4C43-8400-544BE12F7BC7}"/>
</file>

<file path=customXml/itemProps3.xml><?xml version="1.0" encoding="utf-8"?>
<ds:datastoreItem xmlns:ds="http://schemas.openxmlformats.org/officeDocument/2006/customXml" ds:itemID="{6D80E7C1-CB89-4161-8736-E13FFB66F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